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_VIKYLAP\Desktop\DIF YURRIA 2023\impresos\"/>
    </mc:Choice>
  </mc:AlternateContent>
  <xr:revisionPtr revIDLastSave="0" documentId="13_ncr:1_{5C0F626F-3EAF-4769-A891-5E2489F1E2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D3" i="2" s="1"/>
  <c r="C4" i="2"/>
  <c r="C3" i="2" s="1"/>
  <c r="B4" i="2"/>
  <c r="B3" i="2" s="1"/>
  <c r="E12" i="2" l="1"/>
  <c r="F12" i="2"/>
  <c r="E4" i="2"/>
  <c r="E3" i="2" s="1"/>
  <c r="F4" i="2"/>
  <c r="F3" i="2" s="1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<sst xmlns="http://schemas.openxmlformats.org/spreadsheetml/2006/main" count="27" uniqueCount="27">
  <si>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</si>
  <si>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</si>
  <si>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</si>
  <si>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</si>
  <si>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</si>
  <si>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</si>
  <si>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</si>
  <si>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</si>
  <si>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</si>
  <si>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</si>
  <si>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</si>
  <si>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</si>
  <si>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</si>
  <si>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</si>
  <si>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</si>
  <si>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</si>
  <si>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</si>
  <si>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</si>
  <si>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</si>
  <si>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</si>
  <si>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</si>
  <si>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</si>
  <si>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</si>
  <si>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</si>
  <si>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</si>
  <si>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</si>
  <si>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Sistema para el Desarrollo Integral de la Familia del Municipio de Yuriria, Gto.
Estado Analítico del Activo
Del 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</si>
</sst>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" xfId="16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1228725</xdr:colOff>
      <xdr:row>0</xdr:row>
      <xdr:rowOff>47625</xdr:rowOff>
    </xdr:from>
    <xdr:to>
      <xdr:col>0</xdr:col>
      <xdr:colOff>2483842</xdr:colOff>
      <xdr:row>0</xdr:row>
      <xdr:rowOff>571499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05A7E3-3CFD-4CE5-A983-EC945A02E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4762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2987299</xdr:colOff>
      <xdr:row>34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1B84B2-B73A-4298-BB48-E6F7D1497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27672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2</xdr:col>
      <xdr:colOff>895350</xdr:colOff>
      <xdr:row>26</xdr:row>
      <xdr:rowOff>9525</xdr:rowOff>
    </xdr:from>
    <xdr:to>
      <xdr:col>5</xdr:col>
      <xdr:colOff>304424</xdr:colOff>
      <xdr:row>34</xdr:row>
      <xdr:rowOff>100679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421276-165C-40DA-8722-FDAE63DF3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48350" y="428625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topLeftCell="A10" zoomScaleNormal="100" workbookViewId="0">
      <selection activeCell="B26" sqref="B26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54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10043859.880000001</v>
      </c>
      <c r="C3" s="8">
        <f t="shared" ref="C3:F3" si="0">C4+C12</f>
        <v>8886063.7300000004</v>
      </c>
      <c r="D3" s="8">
        <f t="shared" si="0"/>
        <v>8727317</v>
      </c>
      <c r="E3" s="8">
        <f t="shared" si="0"/>
        <v>10202606.610000001</v>
      </c>
      <c r="F3" s="8">
        <f t="shared" si="0"/>
        <v>158746.73000000056</v>
      </c>
    </row>
    <row r="4" spans="1:6" x14ac:dyDescent="0.2">
      <c r="A4" s="5" t="s">
        <v>4</v>
      </c>
      <c r="B4" s="8">
        <f>SUM(B5:B11)</f>
        <v>2953317.25</v>
      </c>
      <c r="C4" s="8">
        <f>SUM(C5:C11)</f>
        <v>8840489.7300000004</v>
      </c>
      <c r="D4" s="8">
        <f>SUM(D5:D11)</f>
        <v>8727317</v>
      </c>
      <c r="E4" s="8">
        <f>SUM(E5:E11)</f>
        <v>3066489.9800000004</v>
      </c>
      <c r="F4" s="8">
        <f>SUM(F5:F11)</f>
        <v>113172.73000000056</v>
      </c>
    </row>
    <row r="5" spans="1:6" x14ac:dyDescent="0.2">
      <c r="A5" s="6" t="s">
        <v>5</v>
      </c>
      <c r="B5" s="9">
        <v>1031373.86</v>
      </c>
      <c r="C5" s="9">
        <v>4473839.24</v>
      </c>
      <c r="D5" s="9">
        <v>4045867.2</v>
      </c>
      <c r="E5" s="9">
        <f>B5+C5-D5</f>
        <v>1459345.9000000004</v>
      </c>
      <c r="F5" s="9">
        <f t="shared" ref="F5:F11" si="1">E5-B5</f>
        <v>427972.04000000039</v>
      </c>
    </row>
    <row r="6" spans="1:6" x14ac:dyDescent="0.2">
      <c r="A6" s="6" t="s">
        <v>6</v>
      </c>
      <c r="B6" s="9">
        <v>1783493.39</v>
      </c>
      <c r="C6" s="9">
        <v>4178970.49</v>
      </c>
      <c r="D6" s="9">
        <v>4493769.8</v>
      </c>
      <c r="E6" s="9">
        <f t="shared" ref="E6:E11" si="2">B6+C6-D6</f>
        <v>1468694.08</v>
      </c>
      <c r="F6" s="9">
        <f t="shared" si="1"/>
        <v>-314799.30999999982</v>
      </c>
    </row>
    <row r="7" spans="1:6" x14ac:dyDescent="0.2">
      <c r="A7" s="6" t="s">
        <v>7</v>
      </c>
      <c r="B7" s="9">
        <v>0</v>
      </c>
      <c r="C7" s="9">
        <v>0</v>
      </c>
      <c r="D7" s="9">
        <v>0</v>
      </c>
      <c r="E7" s="9">
        <f t="shared" si="2"/>
        <v>0</v>
      </c>
      <c r="F7" s="9">
        <f t="shared" si="1"/>
        <v>0</v>
      </c>
    </row>
    <row r="8" spans="1:6" x14ac:dyDescent="0.2">
      <c r="A8" s="6" t="s">
        <v>1</v>
      </c>
      <c r="B8" s="9">
        <v>138450</v>
      </c>
      <c r="C8" s="9">
        <v>187680</v>
      </c>
      <c r="D8" s="9">
        <v>187680</v>
      </c>
      <c r="E8" s="9">
        <f t="shared" si="2"/>
        <v>138450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f t="shared" si="2"/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7090542.6300000008</v>
      </c>
      <c r="C12" s="8">
        <f>SUM(C13:C21)</f>
        <v>45574</v>
      </c>
      <c r="D12" s="8">
        <f>SUM(D13:D21)</f>
        <v>0</v>
      </c>
      <c r="E12" s="8">
        <f>SUM(E13:E21)</f>
        <v>7136116.6300000008</v>
      </c>
      <c r="F12" s="8">
        <f>SUM(F13:F21)</f>
        <v>45574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6229149.9000000004</v>
      </c>
      <c r="C15" s="10">
        <v>0</v>
      </c>
      <c r="D15" s="10">
        <v>0</v>
      </c>
      <c r="E15" s="10">
        <f t="shared" si="4"/>
        <v>6229149.9000000004</v>
      </c>
      <c r="F15" s="10">
        <f t="shared" si="3"/>
        <v>0</v>
      </c>
    </row>
    <row r="16" spans="1:6" x14ac:dyDescent="0.2">
      <c r="A16" s="6" t="s">
        <v>14</v>
      </c>
      <c r="B16" s="9">
        <v>3408621.76</v>
      </c>
      <c r="C16" s="9">
        <v>45574</v>
      </c>
      <c r="D16" s="9">
        <v>0</v>
      </c>
      <c r="E16" s="9">
        <f t="shared" si="4"/>
        <v>3454195.76</v>
      </c>
      <c r="F16" s="9">
        <f t="shared" si="3"/>
        <v>45574</v>
      </c>
    </row>
    <row r="17" spans="1:6" x14ac:dyDescent="0.2">
      <c r="A17" s="6" t="s">
        <v>15</v>
      </c>
      <c r="B17" s="9">
        <v>27306.400000000001</v>
      </c>
      <c r="C17" s="9">
        <v>0</v>
      </c>
      <c r="D17" s="9">
        <v>0</v>
      </c>
      <c r="E17" s="9">
        <f t="shared" si="4"/>
        <v>27306.400000000001</v>
      </c>
      <c r="F17" s="9">
        <f t="shared" si="3"/>
        <v>0</v>
      </c>
    </row>
    <row r="18" spans="1:6" x14ac:dyDescent="0.2">
      <c r="A18" s="6" t="s">
        <v>16</v>
      </c>
      <c r="B18" s="9">
        <v>-2574535.4300000002</v>
      </c>
      <c r="C18" s="9">
        <v>0</v>
      </c>
      <c r="D18" s="9">
        <v>0</v>
      </c>
      <c r="E18" s="9">
        <f t="shared" si="4"/>
        <v>-2574535.4300000002</v>
      </c>
      <c r="F18" s="9">
        <f t="shared" si="3"/>
        <v>0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2.75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2018-03-08T18:40:55Z</cp:lastPrinted>
  <dcterms:created xsi:type="dcterms:W3CDTF">2014-02-09T04:04:15Z</dcterms:created>
  <dcterms:modified xsi:type="dcterms:W3CDTF">2023-04-30T23:22:19Z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